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25" tabRatio="749" activeTab="0"/>
  </bookViews>
  <sheets>
    <sheet name="Arkusz1" sheetId="1" r:id="rId1"/>
  </sheets>
  <definedNames>
    <definedName name="Excel_BuiltIn__FilterDatabase_2">'Arkusz1'!#REF!</definedName>
    <definedName name="Excel_BuiltIn_Print_Area_2">'Arkusz1'!#REF!</definedName>
    <definedName name="_xlnm.Print_Area" localSheetId="0">'Arkusz1'!$A$1:$P$55</definedName>
  </definedNames>
  <calcPr fullCalcOnLoad="1"/>
</workbook>
</file>

<file path=xl/sharedStrings.xml><?xml version="1.0" encoding="utf-8"?>
<sst xmlns="http://schemas.openxmlformats.org/spreadsheetml/2006/main" count="248" uniqueCount="163">
  <si>
    <t>Pakiet</t>
  </si>
  <si>
    <t>L.P.</t>
  </si>
  <si>
    <t>Nazwa Międzynarodowa</t>
  </si>
  <si>
    <t>Postać Farmacetyczna</t>
  </si>
  <si>
    <t>dawka / sposób pakowania</t>
  </si>
  <si>
    <t>Opakowanie</t>
  </si>
  <si>
    <t>j. m.</t>
  </si>
  <si>
    <t>cena jednostkowa netto za opak. PLN</t>
  </si>
  <si>
    <t>Wartość netto</t>
  </si>
  <si>
    <t xml:space="preserve"> VAT</t>
  </si>
  <si>
    <t>Wartośc brutto</t>
  </si>
  <si>
    <t>cena jednostkowa brutto za opak. PLN</t>
  </si>
  <si>
    <t xml:space="preserve"> Suma</t>
  </si>
  <si>
    <t>.........................................................</t>
  </si>
  <si>
    <t>(pieczęć firmowa wykonawcy)</t>
  </si>
  <si>
    <t>Przystępując do postępowania o udzielenie zamówienia publicznego na dostawy produktów farmaceutycznych  dla W.S.S. im. M.  Kopernika  w  Łodzi w trybie przetargu nieograniczonego oferujemy wykonanie zamówienia na następujących warunkach:</t>
  </si>
  <si>
    <t xml:space="preserve">1.  Oferujemy  wykonanie zamówienia za następującą cenę (PLN): </t>
  </si>
  <si>
    <t>Zaoferowane opakowanie</t>
  </si>
  <si>
    <t>Nazwa handlowa</t>
  </si>
  <si>
    <t>Producent i nr św. rejestr.</t>
  </si>
  <si>
    <t>poz.12 + poz.15</t>
  </si>
  <si>
    <t>poz. 12*poz. 8</t>
  </si>
  <si>
    <t>poz. 14 + VAT</t>
  </si>
  <si>
    <t xml:space="preserve">Ilość Opakowań </t>
  </si>
  <si>
    <t>op</t>
  </si>
  <si>
    <t>ZAŁĄCZNIK NR 2A</t>
  </si>
  <si>
    <t>500 mg</t>
  </si>
  <si>
    <t>roztwór do wstrzykiwań</t>
  </si>
  <si>
    <t>FORMULARZ OFERTY</t>
  </si>
  <si>
    <t>Acidum ascorbicum</t>
  </si>
  <si>
    <t>100 mg/ml</t>
  </si>
  <si>
    <t>10 amp. 5 ml</t>
  </si>
  <si>
    <t>Acidum ascorbicum + Rutosidum trihydricum</t>
  </si>
  <si>
    <t>tabletki powlekane</t>
  </si>
  <si>
    <t>100mg + 25mg</t>
  </si>
  <si>
    <t>125 tabl.</t>
  </si>
  <si>
    <t>Atropinum</t>
  </si>
  <si>
    <t>tabletki</t>
  </si>
  <si>
    <t>0,25 mg</t>
  </si>
  <si>
    <t>20 tabl.</t>
  </si>
  <si>
    <t>Bisacodylum</t>
  </si>
  <si>
    <t>czopek</t>
  </si>
  <si>
    <t>10mg</t>
  </si>
  <si>
    <t>5 czopków</t>
  </si>
  <si>
    <t>Bromhexinum</t>
  </si>
  <si>
    <t>8mg</t>
  </si>
  <si>
    <t>40 tabl.</t>
  </si>
  <si>
    <t>Chloramphenicolum</t>
  </si>
  <si>
    <t>maść</t>
  </si>
  <si>
    <t>20mg/g</t>
  </si>
  <si>
    <t>1 tuba 5 g</t>
  </si>
  <si>
    <t>Ciclosporinum</t>
  </si>
  <si>
    <t>kapsułki elastyczne (żelatynowe)</t>
  </si>
  <si>
    <t>50mg</t>
  </si>
  <si>
    <t>50 kaps.</t>
  </si>
  <si>
    <t>Clonazepamum</t>
  </si>
  <si>
    <t>2mg</t>
  </si>
  <si>
    <t>30 tabl.</t>
  </si>
  <si>
    <t>Codeinum + Guaiacolsulfonatum</t>
  </si>
  <si>
    <t>15 mg + 300mg</t>
  </si>
  <si>
    <t>10 tabl.</t>
  </si>
  <si>
    <t>Dexamethasonum</t>
  </si>
  <si>
    <t>4mg/ml</t>
  </si>
  <si>
    <t>10 amp. 2 ml</t>
  </si>
  <si>
    <t>Doxycyclinum</t>
  </si>
  <si>
    <t>koncentrat do sporządzania roztworu do infuzji / roztwór do infuzji</t>
  </si>
  <si>
    <t>20mg/ml</t>
  </si>
  <si>
    <t>10 fiol. 5 ml</t>
  </si>
  <si>
    <t>Ephedrinum</t>
  </si>
  <si>
    <t>25mg/ml</t>
  </si>
  <si>
    <t>10 amp. 1 ml</t>
  </si>
  <si>
    <t>Escinum</t>
  </si>
  <si>
    <t>20 mg</t>
  </si>
  <si>
    <t>90 tabl.</t>
  </si>
  <si>
    <t>Etamsylatum</t>
  </si>
  <si>
    <t>250mg</t>
  </si>
  <si>
    <t>125mg/ml</t>
  </si>
  <si>
    <t>50 amp. 2 ml</t>
  </si>
  <si>
    <t>Etomidatum</t>
  </si>
  <si>
    <t>emulsja do wstrzykiwań</t>
  </si>
  <si>
    <t>2mg/ml</t>
  </si>
  <si>
    <t>10 amp. 10 ml</t>
  </si>
  <si>
    <t>Fentanylum</t>
  </si>
  <si>
    <t>50mcg/ml</t>
  </si>
  <si>
    <t>Furaginum</t>
  </si>
  <si>
    <t>Gentamicinum</t>
  </si>
  <si>
    <t>40mg/ml</t>
  </si>
  <si>
    <t>Hydrocortisonum + Oxytetracyclinum</t>
  </si>
  <si>
    <t>aerozol na skórę, zawiesina</t>
  </si>
  <si>
    <t>(5 mg + 1,67 mg)/ml</t>
  </si>
  <si>
    <t>1 poj. 55 ml</t>
  </si>
  <si>
    <t>Hydroxyzinum</t>
  </si>
  <si>
    <t>syrop</t>
  </si>
  <si>
    <t>10mg/5ml</t>
  </si>
  <si>
    <t>1 fl. 250 g</t>
  </si>
  <si>
    <t>Ketaminum</t>
  </si>
  <si>
    <t>50mg/ml</t>
  </si>
  <si>
    <t xml:space="preserve"> fiol. 10 ml</t>
  </si>
  <si>
    <t>Lactulosum</t>
  </si>
  <si>
    <t>2,5mg/5ml</t>
  </si>
  <si>
    <t>1 fl. 200 ml</t>
  </si>
  <si>
    <t>Mometasone</t>
  </si>
  <si>
    <t>krem</t>
  </si>
  <si>
    <t>1mg/g</t>
  </si>
  <si>
    <t>1 tuba 15 g</t>
  </si>
  <si>
    <t>Naphazolinum + Sulfathiazolum</t>
  </si>
  <si>
    <t>krople do nosa</t>
  </si>
  <si>
    <t>(1 mg + 50mg)/ml</t>
  </si>
  <si>
    <t>1 op. 20 ml</t>
  </si>
  <si>
    <t>Neomycinum</t>
  </si>
  <si>
    <t>maść do oczu</t>
  </si>
  <si>
    <t>0,5 mg/g</t>
  </si>
  <si>
    <t>1 op. 3 g</t>
  </si>
  <si>
    <t>11,72 mg/g</t>
  </si>
  <si>
    <t>Nicergolinum</t>
  </si>
  <si>
    <t>Nystatinum</t>
  </si>
  <si>
    <t>granulat do sporządzania zawiesiny doustnej i stosowania w jamie ustnej</t>
  </si>
  <si>
    <t>2 400 000 j.m./5 g</t>
  </si>
  <si>
    <t>1 fl. 24 ml</t>
  </si>
  <si>
    <t>Oseltamivirum</t>
  </si>
  <si>
    <t>kapsułki twarde</t>
  </si>
  <si>
    <t>75 mg</t>
  </si>
  <si>
    <t>10 kaps.</t>
  </si>
  <si>
    <t>Paracetamolum</t>
  </si>
  <si>
    <t xml:space="preserve">czopki </t>
  </si>
  <si>
    <t>500mg</t>
  </si>
  <si>
    <t>10 szt.</t>
  </si>
  <si>
    <t>Pethidinum</t>
  </si>
  <si>
    <t>Prednisonum</t>
  </si>
  <si>
    <t>5mg</t>
  </si>
  <si>
    <t>100 tabletka</t>
  </si>
  <si>
    <t>Protaminum</t>
  </si>
  <si>
    <t>10mg/ml</t>
  </si>
  <si>
    <t>1 amp. 5 ml</t>
  </si>
  <si>
    <t>Quetiapinum</t>
  </si>
  <si>
    <t>25 mg</t>
  </si>
  <si>
    <t>SODIUM DIHYDROGEN PHOSPHATE+SODIUM HYDROGEN PHOSPHATE</t>
  </si>
  <si>
    <t>roztwór doodbytniczy</t>
  </si>
  <si>
    <t>(14 g + 5 g)/100 ml</t>
  </si>
  <si>
    <t>1 op. 150 ml</t>
  </si>
  <si>
    <t>Sulfathiazolum natricum</t>
  </si>
  <si>
    <t>20 mg / g</t>
  </si>
  <si>
    <t>1 op.40g</t>
  </si>
  <si>
    <t>Theophyllinum</t>
  </si>
  <si>
    <t>tabletki o przedłużonym uwalnianiu</t>
  </si>
  <si>
    <t>300mg</t>
  </si>
  <si>
    <t>50 tabl.</t>
  </si>
  <si>
    <t>Tiotropium</t>
  </si>
  <si>
    <t>proszek do inhalacji w kapsułkach twardych</t>
  </si>
  <si>
    <t>18 mcg/dawkę inh.</t>
  </si>
  <si>
    <t>30 kaps. z inhalatorem</t>
  </si>
  <si>
    <t>Trimebutinum</t>
  </si>
  <si>
    <t>granulat do sporządzania zawiesiny doustnej</t>
  </si>
  <si>
    <t>7,87mg/ml</t>
  </si>
  <si>
    <t>1 butelka 250 ml</t>
  </si>
  <si>
    <t>Verapamilum</t>
  </si>
  <si>
    <t>40mg</t>
  </si>
  <si>
    <t>80mg</t>
  </si>
  <si>
    <t>Vinpocetinum</t>
  </si>
  <si>
    <t>5mg/ml</t>
  </si>
  <si>
    <t>10 amp. 2ml</t>
  </si>
  <si>
    <t>179/ZP/16</t>
  </si>
  <si>
    <t>REFUNDOWANE WG OBWIESZCZENIA MINISTRA ZDROWIA NA DZIEŃ OGŁOSZENIA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</si>
</sst>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\-??\ _z_ł_-;_-@_-"/>
    <numFmt numFmtId="172" formatCode="_-* #,##0.0\ _z_ł_-;\-* #,##0.0\ _z_ł_-;_-* \-??\ _z_ł_-;_-@_-"/>
    <numFmt numFmtId="173" formatCode="_-* #,##0\ _z_ł_-;\-* #,##0\ _z_ł_-;_-* &quot;-&quot;??\ _z_ł_-;_-@_-"/>
    <numFmt numFmtId="174" formatCode="#,##0_ ;\-#,##0\ 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4" fontId="21" fillId="33" borderId="0" xfId="63" applyFont="1" applyFill="1" applyBorder="1" applyAlignment="1" applyProtection="1">
      <alignment horizontal="center" vertical="center" wrapText="1"/>
      <protection/>
    </xf>
    <xf numFmtId="164" fontId="21" fillId="0" borderId="0" xfId="63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166" fontId="47" fillId="34" borderId="10" xfId="42" applyNumberFormat="1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 applyProtection="1">
      <alignment horizontal="center" vertical="center" wrapText="1"/>
      <protection locked="0"/>
    </xf>
    <xf numFmtId="164" fontId="47" fillId="34" borderId="10" xfId="63" applyFont="1" applyFill="1" applyBorder="1" applyAlignment="1" applyProtection="1">
      <alignment horizontal="center" vertical="center" wrapText="1"/>
      <protection/>
    </xf>
    <xf numFmtId="0" fontId="47" fillId="34" borderId="11" xfId="0" applyNumberFormat="1" applyFont="1" applyFill="1" applyBorder="1" applyAlignment="1">
      <alignment horizontal="center" vertical="center" wrapText="1"/>
    </xf>
    <xf numFmtId="0" fontId="47" fillId="34" borderId="12" xfId="63" applyNumberFormat="1" applyFont="1" applyFill="1" applyBorder="1" applyAlignment="1" applyProtection="1">
      <alignment horizontal="center" vertical="center" wrapText="1"/>
      <protection/>
    </xf>
    <xf numFmtId="0" fontId="47" fillId="34" borderId="12" xfId="0" applyNumberFormat="1" applyFont="1" applyFill="1" applyBorder="1" applyAlignment="1">
      <alignment horizontal="center" vertical="center" wrapText="1"/>
    </xf>
    <xf numFmtId="164" fontId="47" fillId="34" borderId="12" xfId="63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164" fontId="21" fillId="33" borderId="12" xfId="63" applyFont="1" applyFill="1" applyBorder="1" applyAlignment="1" applyProtection="1">
      <alignment horizontal="center" vertical="center" wrapText="1"/>
      <protection/>
    </xf>
    <xf numFmtId="164" fontId="47" fillId="35" borderId="10" xfId="63" applyFont="1" applyFill="1" applyBorder="1" applyAlignment="1" applyProtection="1">
      <alignment horizontal="center" vertical="center" wrapText="1"/>
      <protection/>
    </xf>
    <xf numFmtId="164" fontId="21" fillId="33" borderId="10" xfId="63" applyFont="1" applyFill="1" applyBorder="1" applyAlignment="1" applyProtection="1">
      <alignment horizontal="center" vertical="center" wrapText="1"/>
      <protection/>
    </xf>
    <xf numFmtId="164" fontId="21" fillId="0" borderId="10" xfId="63" applyFont="1" applyFill="1" applyBorder="1" applyAlignment="1" applyProtection="1">
      <alignment horizontal="center" vertical="center" wrapText="1"/>
      <protection/>
    </xf>
    <xf numFmtId="9" fontId="21" fillId="0" borderId="10" xfId="63" applyNumberFormat="1" applyFont="1" applyFill="1" applyBorder="1" applyAlignment="1" applyProtection="1">
      <alignment horizontal="center" vertical="center" wrapText="1"/>
      <protection/>
    </xf>
    <xf numFmtId="166" fontId="21" fillId="0" borderId="0" xfId="42" applyNumberFormat="1" applyFont="1" applyFill="1" applyBorder="1" applyAlignment="1">
      <alignment horizontal="center" vertical="center" wrapText="1"/>
    </xf>
    <xf numFmtId="0" fontId="2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54" applyNumberFormat="1" applyFont="1" applyFill="1" applyBorder="1" applyAlignment="1" applyProtection="1">
      <alignment horizontal="center" vertical="center" wrapText="1"/>
      <protection locked="0"/>
    </xf>
    <xf numFmtId="174" fontId="2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54" applyFont="1" applyBorder="1" applyAlignment="1">
      <alignment horizontal="center" vertical="center"/>
      <protection/>
    </xf>
    <xf numFmtId="0" fontId="26" fillId="0" borderId="10" xfId="54" applyFont="1" applyBorder="1" applyAlignment="1">
      <alignment horizontal="center" vertical="center" wrapText="1"/>
      <protection/>
    </xf>
    <xf numFmtId="0" fontId="26" fillId="0" borderId="10" xfId="54" applyFont="1" applyBorder="1" applyAlignment="1">
      <alignment horizontal="left" vertical="center"/>
      <protection/>
    </xf>
    <xf numFmtId="0" fontId="26" fillId="0" borderId="10" xfId="0" applyFont="1" applyBorder="1" applyAlignment="1">
      <alignment horizontal="left" vertical="center"/>
    </xf>
    <xf numFmtId="174" fontId="26" fillId="0" borderId="10" xfId="42" applyNumberFormat="1" applyFont="1" applyBorder="1" applyAlignment="1">
      <alignment horizontal="center" vertical="center"/>
    </xf>
    <xf numFmtId="0" fontId="26" fillId="36" borderId="10" xfId="0" applyFont="1" applyFill="1" applyBorder="1" applyAlignment="1">
      <alignment horizontal="left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42" fillId="0" borderId="0" xfId="0" applyFont="1" applyAlignment="1">
      <alignment horizontal="right"/>
    </xf>
    <xf numFmtId="0" fontId="21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35" borderId="11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47" fillId="34" borderId="11" xfId="42" applyNumberFormat="1" applyFont="1" applyFill="1" applyBorder="1" applyAlignment="1" applyProtection="1">
      <alignment horizontal="center" vertical="center" wrapText="1"/>
      <protection/>
    </xf>
    <xf numFmtId="0" fontId="47" fillId="34" borderId="12" xfId="42" applyNumberFormat="1" applyFont="1" applyFill="1" applyBorder="1" applyAlignment="1" applyProtection="1">
      <alignment horizontal="center" vertical="center" wrapText="1"/>
      <protection/>
    </xf>
    <xf numFmtId="0" fontId="47" fillId="34" borderId="11" xfId="0" applyNumberFormat="1" applyFont="1" applyFill="1" applyBorder="1" applyAlignment="1">
      <alignment horizontal="center" vertical="center" wrapText="1"/>
    </xf>
    <xf numFmtId="0" fontId="47" fillId="34" borderId="12" xfId="0" applyNumberFormat="1" applyFont="1" applyFill="1" applyBorder="1" applyAlignment="1">
      <alignment horizontal="center" vertical="center" wrapText="1"/>
    </xf>
    <xf numFmtId="0" fontId="47" fillId="34" borderId="11" xfId="63" applyNumberFormat="1" applyFont="1" applyFill="1" applyBorder="1" applyAlignment="1" applyProtection="1">
      <alignment horizontal="center" vertical="center" wrapText="1"/>
      <protection/>
    </xf>
    <xf numFmtId="0" fontId="47" fillId="34" borderId="12" xfId="63" applyNumberFormat="1" applyFont="1" applyFill="1" applyBorder="1" applyAlignment="1" applyProtection="1">
      <alignment horizontal="center" vertical="center" wrapText="1"/>
      <protection/>
    </xf>
    <xf numFmtId="164" fontId="47" fillId="35" borderId="14" xfId="0" applyNumberFormat="1" applyFont="1" applyFill="1" applyBorder="1" applyAlignment="1">
      <alignment horizontal="right" vertical="center" wrapText="1"/>
    </xf>
    <xf numFmtId="164" fontId="47" fillId="35" borderId="15" xfId="0" applyNumberFormat="1" applyFont="1" applyFill="1" applyBorder="1" applyAlignment="1">
      <alignment horizontal="right" vertical="center" wrapText="1"/>
    </xf>
    <xf numFmtId="164" fontId="47" fillId="35" borderId="16" xfId="0" applyNumberFormat="1" applyFont="1" applyFill="1" applyBorder="1" applyAlignment="1">
      <alignment horizontal="right" vertical="center" wrapText="1"/>
    </xf>
    <xf numFmtId="164" fontId="48" fillId="35" borderId="14" xfId="0" applyNumberFormat="1" applyFont="1" applyFill="1" applyBorder="1" applyAlignment="1">
      <alignment horizontal="center" vertical="center" wrapText="1"/>
    </xf>
    <xf numFmtId="164" fontId="48" fillId="35" borderId="15" xfId="0" applyNumberFormat="1" applyFont="1" applyFill="1" applyBorder="1" applyAlignment="1">
      <alignment horizontal="center" vertical="center" wrapText="1"/>
    </xf>
    <xf numFmtId="164" fontId="48" fillId="35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view="pageBreakPreview" zoomScale="60" zoomScaleNormal="68" zoomScalePageLayoutView="75" workbookViewId="0" topLeftCell="A49">
      <selection activeCell="A54" sqref="A54:P54"/>
    </sheetView>
  </sheetViews>
  <sheetFormatPr defaultColWidth="9.00390625" defaultRowHeight="18" customHeight="1"/>
  <cols>
    <col min="1" max="1" width="7.75390625" style="5" customWidth="1"/>
    <col min="2" max="2" width="5.00390625" style="5" customWidth="1"/>
    <col min="3" max="3" width="60.375" style="3" customWidth="1"/>
    <col min="4" max="4" width="20.00390625" style="5" customWidth="1"/>
    <col min="5" max="5" width="16.125" style="5" customWidth="1"/>
    <col min="6" max="6" width="24.625" style="5" customWidth="1"/>
    <col min="7" max="7" width="9.00390625" style="5" customWidth="1"/>
    <col min="8" max="11" width="13.625" style="28" customWidth="1"/>
    <col min="12" max="13" width="14.875" style="1" customWidth="1"/>
    <col min="14" max="14" width="17.125" style="2" customWidth="1"/>
    <col min="15" max="15" width="6.625" style="2" customWidth="1"/>
    <col min="16" max="16" width="16.75390625" style="2" customWidth="1"/>
    <col min="17" max="16384" width="9.125" style="5" customWidth="1"/>
  </cols>
  <sheetData>
    <row r="1" spans="1:19" ht="18" customHeight="1">
      <c r="A1" s="10"/>
      <c r="B1" s="11"/>
      <c r="C1" s="1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6" ht="18" customHeight="1">
      <c r="A2" s="48" t="s">
        <v>13</v>
      </c>
      <c r="B2" s="48"/>
      <c r="C2" s="48"/>
      <c r="D2" s="6"/>
      <c r="E2" s="6"/>
      <c r="F2" s="6"/>
      <c r="G2" s="6"/>
      <c r="H2" s="6"/>
      <c r="I2" s="6"/>
      <c r="J2" s="6"/>
      <c r="K2" s="6"/>
      <c r="L2" s="6"/>
      <c r="M2" s="6"/>
      <c r="N2" s="49" t="s">
        <v>25</v>
      </c>
      <c r="O2" s="49"/>
      <c r="P2" s="49"/>
    </row>
    <row r="3" spans="1:16" ht="18" customHeight="1">
      <c r="A3" s="48" t="s">
        <v>14</v>
      </c>
      <c r="B3" s="48"/>
      <c r="C3" s="48"/>
      <c r="D3" s="66" t="s">
        <v>28</v>
      </c>
      <c r="E3" s="66"/>
      <c r="F3" s="66"/>
      <c r="G3" s="66"/>
      <c r="H3" s="66"/>
      <c r="I3" s="66"/>
      <c r="J3" s="7"/>
      <c r="K3" s="7"/>
      <c r="L3" s="7"/>
      <c r="M3" s="7"/>
      <c r="N3" s="7"/>
      <c r="O3" s="7"/>
      <c r="P3" s="8" t="s">
        <v>161</v>
      </c>
    </row>
    <row r="4" spans="1:19" ht="48" customHeight="1">
      <c r="A4" s="51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9"/>
      <c r="R4" s="9"/>
      <c r="S4" s="12"/>
    </row>
    <row r="5" spans="1:19" ht="1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</row>
    <row r="6" spans="1:19" ht="18" customHeight="1">
      <c r="A6" s="50" t="s">
        <v>16</v>
      </c>
      <c r="B6" s="50"/>
      <c r="C6" s="50"/>
      <c r="D6" s="50"/>
      <c r="E6" s="50"/>
      <c r="F6" s="50"/>
      <c r="G6" s="50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</row>
    <row r="7" spans="1:16" ht="60" customHeight="1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5" t="s">
        <v>23</v>
      </c>
      <c r="I7" s="16" t="s">
        <v>17</v>
      </c>
      <c r="J7" s="16" t="s">
        <v>18</v>
      </c>
      <c r="K7" s="16" t="s">
        <v>19</v>
      </c>
      <c r="L7" s="17" t="s">
        <v>7</v>
      </c>
      <c r="M7" s="17" t="s">
        <v>11</v>
      </c>
      <c r="N7" s="17" t="s">
        <v>8</v>
      </c>
      <c r="O7" s="17" t="s">
        <v>9</v>
      </c>
      <c r="P7" s="17" t="s">
        <v>10</v>
      </c>
    </row>
    <row r="8" spans="1:16" s="4" customFormat="1" ht="26.25" customHeight="1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18">
        <v>6</v>
      </c>
      <c r="G8" s="56">
        <v>7</v>
      </c>
      <c r="H8" s="54">
        <v>8</v>
      </c>
      <c r="I8" s="52">
        <v>9</v>
      </c>
      <c r="J8" s="52">
        <v>10</v>
      </c>
      <c r="K8" s="52">
        <v>11</v>
      </c>
      <c r="L8" s="58">
        <v>12</v>
      </c>
      <c r="M8" s="19">
        <v>13</v>
      </c>
      <c r="N8" s="19">
        <v>14</v>
      </c>
      <c r="O8" s="58">
        <v>15</v>
      </c>
      <c r="P8" s="19">
        <v>16</v>
      </c>
    </row>
    <row r="9" spans="1:16" ht="29.25" customHeight="1">
      <c r="A9" s="57"/>
      <c r="B9" s="57"/>
      <c r="C9" s="57"/>
      <c r="D9" s="57"/>
      <c r="E9" s="57"/>
      <c r="F9" s="20"/>
      <c r="G9" s="57"/>
      <c r="H9" s="55"/>
      <c r="I9" s="53"/>
      <c r="J9" s="53"/>
      <c r="K9" s="53"/>
      <c r="L9" s="59"/>
      <c r="M9" s="21" t="s">
        <v>20</v>
      </c>
      <c r="N9" s="21" t="s">
        <v>21</v>
      </c>
      <c r="O9" s="59"/>
      <c r="P9" s="21" t="s">
        <v>22</v>
      </c>
    </row>
    <row r="10" spans="1:16" ht="66.75" customHeight="1">
      <c r="A10" s="45">
        <v>1</v>
      </c>
      <c r="B10" s="29">
        <v>1</v>
      </c>
      <c r="C10" s="30" t="s">
        <v>29</v>
      </c>
      <c r="D10" s="31" t="s">
        <v>27</v>
      </c>
      <c r="E10" s="32" t="s">
        <v>30</v>
      </c>
      <c r="F10" s="33" t="s">
        <v>31</v>
      </c>
      <c r="G10" s="34" t="s">
        <v>24</v>
      </c>
      <c r="H10" s="35">
        <v>20</v>
      </c>
      <c r="I10" s="22"/>
      <c r="J10" s="22"/>
      <c r="K10" s="22"/>
      <c r="L10" s="23"/>
      <c r="M10" s="25">
        <f aca="true" t="shared" si="0" ref="M10:M53">L10*1.08</f>
        <v>0</v>
      </c>
      <c r="N10" s="26">
        <f aca="true" t="shared" si="1" ref="N10:N53">L10*H10</f>
        <v>0</v>
      </c>
      <c r="O10" s="27"/>
      <c r="P10" s="26">
        <f aca="true" t="shared" si="2" ref="P10:P53">N10*1.08</f>
        <v>0</v>
      </c>
    </row>
    <row r="11" spans="1:16" ht="66.75" customHeight="1">
      <c r="A11" s="46"/>
      <c r="B11" s="29">
        <v>2</v>
      </c>
      <c r="C11" s="36" t="s">
        <v>32</v>
      </c>
      <c r="D11" s="36" t="s">
        <v>33</v>
      </c>
      <c r="E11" s="37" t="s">
        <v>34</v>
      </c>
      <c r="F11" s="29" t="s">
        <v>35</v>
      </c>
      <c r="G11" s="34" t="s">
        <v>24</v>
      </c>
      <c r="H11" s="35">
        <v>7</v>
      </c>
      <c r="I11" s="22"/>
      <c r="J11" s="22"/>
      <c r="K11" s="22"/>
      <c r="L11" s="23"/>
      <c r="M11" s="25">
        <f t="shared" si="0"/>
        <v>0</v>
      </c>
      <c r="N11" s="26">
        <f t="shared" si="1"/>
        <v>0</v>
      </c>
      <c r="O11" s="27"/>
      <c r="P11" s="26">
        <f t="shared" si="2"/>
        <v>0</v>
      </c>
    </row>
    <row r="12" spans="1:16" ht="66.75" customHeight="1">
      <c r="A12" s="46"/>
      <c r="B12" s="29">
        <v>3</v>
      </c>
      <c r="C12" s="36" t="s">
        <v>36</v>
      </c>
      <c r="D12" s="36" t="s">
        <v>37</v>
      </c>
      <c r="E12" s="37" t="s">
        <v>38</v>
      </c>
      <c r="F12" s="29" t="s">
        <v>39</v>
      </c>
      <c r="G12" s="34" t="s">
        <v>24</v>
      </c>
      <c r="H12" s="35">
        <v>5</v>
      </c>
      <c r="I12" s="22"/>
      <c r="J12" s="22"/>
      <c r="K12" s="22"/>
      <c r="L12" s="23"/>
      <c r="M12" s="25">
        <f t="shared" si="0"/>
        <v>0</v>
      </c>
      <c r="N12" s="26">
        <f t="shared" si="1"/>
        <v>0</v>
      </c>
      <c r="O12" s="27"/>
      <c r="P12" s="26">
        <f t="shared" si="2"/>
        <v>0</v>
      </c>
    </row>
    <row r="13" spans="1:16" ht="66.75" customHeight="1">
      <c r="A13" s="46"/>
      <c r="B13" s="29">
        <v>4</v>
      </c>
      <c r="C13" s="36" t="s">
        <v>40</v>
      </c>
      <c r="D13" s="36" t="s">
        <v>41</v>
      </c>
      <c r="E13" s="37" t="s">
        <v>42</v>
      </c>
      <c r="F13" s="29" t="s">
        <v>43</v>
      </c>
      <c r="G13" s="34" t="s">
        <v>24</v>
      </c>
      <c r="H13" s="35">
        <v>125</v>
      </c>
      <c r="I13" s="22"/>
      <c r="J13" s="22"/>
      <c r="K13" s="22"/>
      <c r="L13" s="23"/>
      <c r="M13" s="25">
        <f t="shared" si="0"/>
        <v>0</v>
      </c>
      <c r="N13" s="26">
        <f t="shared" si="1"/>
        <v>0</v>
      </c>
      <c r="O13" s="27"/>
      <c r="P13" s="26">
        <f t="shared" si="2"/>
        <v>0</v>
      </c>
    </row>
    <row r="14" spans="1:16" ht="66.75" customHeight="1">
      <c r="A14" s="46"/>
      <c r="B14" s="29">
        <v>5</v>
      </c>
      <c r="C14" s="36" t="s">
        <v>44</v>
      </c>
      <c r="D14" s="36" t="s">
        <v>37</v>
      </c>
      <c r="E14" s="37" t="s">
        <v>45</v>
      </c>
      <c r="F14" s="29" t="s">
        <v>46</v>
      </c>
      <c r="G14" s="34" t="s">
        <v>24</v>
      </c>
      <c r="H14" s="35">
        <v>32</v>
      </c>
      <c r="I14" s="22"/>
      <c r="J14" s="22"/>
      <c r="K14" s="22"/>
      <c r="L14" s="23"/>
      <c r="M14" s="25">
        <f t="shared" si="0"/>
        <v>0</v>
      </c>
      <c r="N14" s="26">
        <f t="shared" si="1"/>
        <v>0</v>
      </c>
      <c r="O14" s="27"/>
      <c r="P14" s="26">
        <f t="shared" si="2"/>
        <v>0</v>
      </c>
    </row>
    <row r="15" spans="1:16" ht="66.75" customHeight="1">
      <c r="A15" s="46"/>
      <c r="B15" s="29">
        <v>6</v>
      </c>
      <c r="C15" s="36" t="s">
        <v>47</v>
      </c>
      <c r="D15" s="36" t="s">
        <v>48</v>
      </c>
      <c r="E15" s="37" t="s">
        <v>49</v>
      </c>
      <c r="F15" s="29" t="s">
        <v>50</v>
      </c>
      <c r="G15" s="34" t="s">
        <v>24</v>
      </c>
      <c r="H15" s="35">
        <v>80</v>
      </c>
      <c r="I15" s="22"/>
      <c r="J15" s="22"/>
      <c r="K15" s="22"/>
      <c r="L15" s="23"/>
      <c r="M15" s="25">
        <f t="shared" si="0"/>
        <v>0</v>
      </c>
      <c r="N15" s="26">
        <f t="shared" si="1"/>
        <v>0</v>
      </c>
      <c r="O15" s="27"/>
      <c r="P15" s="26">
        <f t="shared" si="2"/>
        <v>0</v>
      </c>
    </row>
    <row r="16" spans="1:16" ht="66.75" customHeight="1">
      <c r="A16" s="46"/>
      <c r="B16" s="29">
        <v>7</v>
      </c>
      <c r="C16" s="36" t="s">
        <v>51</v>
      </c>
      <c r="D16" s="36" t="s">
        <v>52</v>
      </c>
      <c r="E16" s="37" t="s">
        <v>53</v>
      </c>
      <c r="F16" s="29" t="s">
        <v>54</v>
      </c>
      <c r="G16" s="34" t="s">
        <v>24</v>
      </c>
      <c r="H16" s="35">
        <v>2</v>
      </c>
      <c r="I16" s="22"/>
      <c r="J16" s="22"/>
      <c r="K16" s="22"/>
      <c r="L16" s="23"/>
      <c r="M16" s="25">
        <f t="shared" si="0"/>
        <v>0</v>
      </c>
      <c r="N16" s="26">
        <f t="shared" si="1"/>
        <v>0</v>
      </c>
      <c r="O16" s="27"/>
      <c r="P16" s="26">
        <f t="shared" si="2"/>
        <v>0</v>
      </c>
    </row>
    <row r="17" spans="1:16" ht="66.75" customHeight="1">
      <c r="A17" s="46"/>
      <c r="B17" s="29">
        <v>8</v>
      </c>
      <c r="C17" s="36" t="s">
        <v>55</v>
      </c>
      <c r="D17" s="36" t="s">
        <v>37</v>
      </c>
      <c r="E17" s="37" t="s">
        <v>56</v>
      </c>
      <c r="F17" s="29" t="s">
        <v>57</v>
      </c>
      <c r="G17" s="34" t="s">
        <v>24</v>
      </c>
      <c r="H17" s="35">
        <v>20</v>
      </c>
      <c r="I17" s="22"/>
      <c r="J17" s="22"/>
      <c r="K17" s="22"/>
      <c r="L17" s="23"/>
      <c r="M17" s="25">
        <f t="shared" si="0"/>
        <v>0</v>
      </c>
      <c r="N17" s="26">
        <f t="shared" si="1"/>
        <v>0</v>
      </c>
      <c r="O17" s="27"/>
      <c r="P17" s="26">
        <f t="shared" si="2"/>
        <v>0</v>
      </c>
    </row>
    <row r="18" spans="1:16" ht="66.75" customHeight="1">
      <c r="A18" s="46"/>
      <c r="B18" s="29">
        <v>9</v>
      </c>
      <c r="C18" s="36" t="s">
        <v>58</v>
      </c>
      <c r="D18" s="36" t="s">
        <v>37</v>
      </c>
      <c r="E18" s="38" t="s">
        <v>59</v>
      </c>
      <c r="F18" s="29" t="s">
        <v>60</v>
      </c>
      <c r="G18" s="34" t="s">
        <v>24</v>
      </c>
      <c r="H18" s="35">
        <v>200</v>
      </c>
      <c r="I18" s="22"/>
      <c r="J18" s="22"/>
      <c r="K18" s="22"/>
      <c r="L18" s="23"/>
      <c r="M18" s="25">
        <f t="shared" si="0"/>
        <v>0</v>
      </c>
      <c r="N18" s="26">
        <f t="shared" si="1"/>
        <v>0</v>
      </c>
      <c r="O18" s="27"/>
      <c r="P18" s="26">
        <f t="shared" si="2"/>
        <v>0</v>
      </c>
    </row>
    <row r="19" spans="1:16" ht="66.75" customHeight="1">
      <c r="A19" s="46"/>
      <c r="B19" s="29">
        <v>10</v>
      </c>
      <c r="C19" s="36" t="s">
        <v>61</v>
      </c>
      <c r="D19" s="36" t="s">
        <v>27</v>
      </c>
      <c r="E19" s="37" t="s">
        <v>62</v>
      </c>
      <c r="F19" s="29" t="s">
        <v>63</v>
      </c>
      <c r="G19" s="34" t="s">
        <v>24</v>
      </c>
      <c r="H19" s="35">
        <v>1400</v>
      </c>
      <c r="I19" s="22"/>
      <c r="J19" s="22"/>
      <c r="K19" s="22"/>
      <c r="L19" s="23"/>
      <c r="M19" s="25">
        <f t="shared" si="0"/>
        <v>0</v>
      </c>
      <c r="N19" s="26">
        <f t="shared" si="1"/>
        <v>0</v>
      </c>
      <c r="O19" s="27"/>
      <c r="P19" s="26">
        <f t="shared" si="2"/>
        <v>0</v>
      </c>
    </row>
    <row r="20" spans="1:16" ht="66.75" customHeight="1">
      <c r="A20" s="46"/>
      <c r="B20" s="29">
        <v>11</v>
      </c>
      <c r="C20" s="36" t="s">
        <v>64</v>
      </c>
      <c r="D20" s="36" t="s">
        <v>65</v>
      </c>
      <c r="E20" s="37" t="s">
        <v>66</v>
      </c>
      <c r="F20" s="29" t="s">
        <v>67</v>
      </c>
      <c r="G20" s="34" t="s">
        <v>24</v>
      </c>
      <c r="H20" s="35">
        <v>30</v>
      </c>
      <c r="I20" s="22"/>
      <c r="J20" s="22"/>
      <c r="K20" s="22"/>
      <c r="L20" s="23"/>
      <c r="M20" s="25">
        <f t="shared" si="0"/>
        <v>0</v>
      </c>
      <c r="N20" s="26">
        <f t="shared" si="1"/>
        <v>0</v>
      </c>
      <c r="O20" s="27"/>
      <c r="P20" s="26">
        <f t="shared" si="2"/>
        <v>0</v>
      </c>
    </row>
    <row r="21" spans="1:16" ht="66.75" customHeight="1">
      <c r="A21" s="46"/>
      <c r="B21" s="29">
        <v>12</v>
      </c>
      <c r="C21" s="36" t="s">
        <v>68</v>
      </c>
      <c r="D21" s="36" t="s">
        <v>27</v>
      </c>
      <c r="E21" s="37" t="s">
        <v>69</v>
      </c>
      <c r="F21" s="29" t="s">
        <v>70</v>
      </c>
      <c r="G21" s="34" t="s">
        <v>24</v>
      </c>
      <c r="H21" s="35">
        <v>120</v>
      </c>
      <c r="I21" s="22"/>
      <c r="J21" s="22"/>
      <c r="K21" s="22"/>
      <c r="L21" s="23"/>
      <c r="M21" s="25">
        <f t="shared" si="0"/>
        <v>0</v>
      </c>
      <c r="N21" s="26">
        <f t="shared" si="1"/>
        <v>0</v>
      </c>
      <c r="O21" s="27"/>
      <c r="P21" s="26">
        <f t="shared" si="2"/>
        <v>0</v>
      </c>
    </row>
    <row r="22" spans="1:16" ht="66.75" customHeight="1">
      <c r="A22" s="46"/>
      <c r="B22" s="29">
        <v>13</v>
      </c>
      <c r="C22" s="36" t="s">
        <v>71</v>
      </c>
      <c r="D22" s="36" t="s">
        <v>33</v>
      </c>
      <c r="E22" s="37" t="s">
        <v>72</v>
      </c>
      <c r="F22" s="29" t="s">
        <v>73</v>
      </c>
      <c r="G22" s="34" t="s">
        <v>24</v>
      </c>
      <c r="H22" s="35">
        <v>20</v>
      </c>
      <c r="I22" s="22"/>
      <c r="J22" s="22"/>
      <c r="K22" s="22"/>
      <c r="L22" s="23"/>
      <c r="M22" s="25">
        <f t="shared" si="0"/>
        <v>0</v>
      </c>
      <c r="N22" s="26">
        <f t="shared" si="1"/>
        <v>0</v>
      </c>
      <c r="O22" s="27"/>
      <c r="P22" s="26">
        <f t="shared" si="2"/>
        <v>0</v>
      </c>
    </row>
    <row r="23" spans="1:16" ht="66.75" customHeight="1">
      <c r="A23" s="46"/>
      <c r="B23" s="29">
        <v>14</v>
      </c>
      <c r="C23" s="36" t="s">
        <v>74</v>
      </c>
      <c r="D23" s="36" t="s">
        <v>37</v>
      </c>
      <c r="E23" s="37" t="s">
        <v>75</v>
      </c>
      <c r="F23" s="29" t="s">
        <v>57</v>
      </c>
      <c r="G23" s="34" t="s">
        <v>24</v>
      </c>
      <c r="H23" s="35">
        <v>85</v>
      </c>
      <c r="I23" s="22"/>
      <c r="J23" s="22"/>
      <c r="K23" s="22"/>
      <c r="L23" s="23"/>
      <c r="M23" s="25">
        <f t="shared" si="0"/>
        <v>0</v>
      </c>
      <c r="N23" s="26">
        <f t="shared" si="1"/>
        <v>0</v>
      </c>
      <c r="O23" s="27"/>
      <c r="P23" s="26">
        <f t="shared" si="2"/>
        <v>0</v>
      </c>
    </row>
    <row r="24" spans="1:16" ht="66.75" customHeight="1">
      <c r="A24" s="46"/>
      <c r="B24" s="29">
        <v>15</v>
      </c>
      <c r="C24" s="36" t="s">
        <v>74</v>
      </c>
      <c r="D24" s="36" t="s">
        <v>27</v>
      </c>
      <c r="E24" s="37" t="s">
        <v>76</v>
      </c>
      <c r="F24" s="29" t="s">
        <v>77</v>
      </c>
      <c r="G24" s="34" t="s">
        <v>24</v>
      </c>
      <c r="H24" s="35">
        <v>200</v>
      </c>
      <c r="I24" s="22"/>
      <c r="J24" s="22"/>
      <c r="K24" s="22"/>
      <c r="L24" s="23"/>
      <c r="M24" s="25">
        <f t="shared" si="0"/>
        <v>0</v>
      </c>
      <c r="N24" s="26">
        <f t="shared" si="1"/>
        <v>0</v>
      </c>
      <c r="O24" s="27"/>
      <c r="P24" s="26">
        <f t="shared" si="2"/>
        <v>0</v>
      </c>
    </row>
    <row r="25" spans="1:16" ht="66.75" customHeight="1">
      <c r="A25" s="46"/>
      <c r="B25" s="29">
        <v>16</v>
      </c>
      <c r="C25" s="36" t="s">
        <v>78</v>
      </c>
      <c r="D25" s="36" t="s">
        <v>79</v>
      </c>
      <c r="E25" s="37" t="s">
        <v>80</v>
      </c>
      <c r="F25" s="29" t="s">
        <v>81</v>
      </c>
      <c r="G25" s="34" t="s">
        <v>24</v>
      </c>
      <c r="H25" s="35">
        <v>50</v>
      </c>
      <c r="I25" s="22"/>
      <c r="J25" s="22"/>
      <c r="K25" s="22"/>
      <c r="L25" s="23"/>
      <c r="M25" s="25">
        <f t="shared" si="0"/>
        <v>0</v>
      </c>
      <c r="N25" s="26">
        <f t="shared" si="1"/>
        <v>0</v>
      </c>
      <c r="O25" s="27"/>
      <c r="P25" s="26">
        <f t="shared" si="2"/>
        <v>0</v>
      </c>
    </row>
    <row r="26" spans="1:16" ht="66.75" customHeight="1">
      <c r="A26" s="46"/>
      <c r="B26" s="29">
        <v>17</v>
      </c>
      <c r="C26" s="36" t="s">
        <v>82</v>
      </c>
      <c r="D26" s="36" t="s">
        <v>27</v>
      </c>
      <c r="E26" s="38" t="s">
        <v>83</v>
      </c>
      <c r="F26" s="29" t="s">
        <v>77</v>
      </c>
      <c r="G26" s="34" t="s">
        <v>24</v>
      </c>
      <c r="H26" s="35">
        <v>30</v>
      </c>
      <c r="I26" s="22"/>
      <c r="J26" s="22"/>
      <c r="K26" s="22"/>
      <c r="L26" s="23"/>
      <c r="M26" s="25">
        <f t="shared" si="0"/>
        <v>0</v>
      </c>
      <c r="N26" s="26">
        <f t="shared" si="1"/>
        <v>0</v>
      </c>
      <c r="O26" s="27"/>
      <c r="P26" s="26">
        <f t="shared" si="2"/>
        <v>0</v>
      </c>
    </row>
    <row r="27" spans="1:16" ht="66.75" customHeight="1">
      <c r="A27" s="46"/>
      <c r="B27" s="29">
        <v>18</v>
      </c>
      <c r="C27" s="36" t="s">
        <v>84</v>
      </c>
      <c r="D27" s="36" t="s">
        <v>37</v>
      </c>
      <c r="E27" s="37" t="s">
        <v>53</v>
      </c>
      <c r="F27" s="29" t="s">
        <v>57</v>
      </c>
      <c r="G27" s="34" t="s">
        <v>24</v>
      </c>
      <c r="H27" s="35">
        <v>200</v>
      </c>
      <c r="I27" s="22"/>
      <c r="J27" s="22"/>
      <c r="K27" s="22"/>
      <c r="L27" s="23"/>
      <c r="M27" s="25">
        <f t="shared" si="0"/>
        <v>0</v>
      </c>
      <c r="N27" s="26">
        <f t="shared" si="1"/>
        <v>0</v>
      </c>
      <c r="O27" s="27"/>
      <c r="P27" s="26">
        <f t="shared" si="2"/>
        <v>0</v>
      </c>
    </row>
    <row r="28" spans="1:16" ht="66.75" customHeight="1">
      <c r="A28" s="46"/>
      <c r="B28" s="29">
        <v>19</v>
      </c>
      <c r="C28" s="36" t="s">
        <v>85</v>
      </c>
      <c r="D28" s="36" t="s">
        <v>27</v>
      </c>
      <c r="E28" s="37" t="s">
        <v>86</v>
      </c>
      <c r="F28" s="29" t="s">
        <v>63</v>
      </c>
      <c r="G28" s="34" t="s">
        <v>24</v>
      </c>
      <c r="H28" s="35">
        <v>125</v>
      </c>
      <c r="I28" s="22"/>
      <c r="J28" s="22"/>
      <c r="K28" s="22"/>
      <c r="L28" s="23"/>
      <c r="M28" s="25">
        <f t="shared" si="0"/>
        <v>0</v>
      </c>
      <c r="N28" s="26">
        <f t="shared" si="1"/>
        <v>0</v>
      </c>
      <c r="O28" s="27"/>
      <c r="P28" s="26">
        <f t="shared" si="2"/>
        <v>0</v>
      </c>
    </row>
    <row r="29" spans="1:16" ht="66.75" customHeight="1">
      <c r="A29" s="46"/>
      <c r="B29" s="29">
        <v>20</v>
      </c>
      <c r="C29" s="36" t="s">
        <v>87</v>
      </c>
      <c r="D29" s="36" t="s">
        <v>88</v>
      </c>
      <c r="E29" s="38" t="s">
        <v>89</v>
      </c>
      <c r="F29" s="29" t="s">
        <v>90</v>
      </c>
      <c r="G29" s="34" t="s">
        <v>24</v>
      </c>
      <c r="H29" s="35">
        <v>80</v>
      </c>
      <c r="I29" s="22"/>
      <c r="J29" s="22"/>
      <c r="K29" s="22"/>
      <c r="L29" s="23"/>
      <c r="M29" s="25">
        <f t="shared" si="0"/>
        <v>0</v>
      </c>
      <c r="N29" s="26">
        <f t="shared" si="1"/>
        <v>0</v>
      </c>
      <c r="O29" s="27"/>
      <c r="P29" s="26">
        <f t="shared" si="2"/>
        <v>0</v>
      </c>
    </row>
    <row r="30" spans="1:16" ht="66.75" customHeight="1">
      <c r="A30" s="46"/>
      <c r="B30" s="29">
        <v>21</v>
      </c>
      <c r="C30" s="36" t="s">
        <v>91</v>
      </c>
      <c r="D30" s="36" t="s">
        <v>92</v>
      </c>
      <c r="E30" s="37" t="s">
        <v>93</v>
      </c>
      <c r="F30" s="29" t="s">
        <v>94</v>
      </c>
      <c r="G30" s="34" t="s">
        <v>24</v>
      </c>
      <c r="H30" s="35">
        <v>20</v>
      </c>
      <c r="I30" s="22"/>
      <c r="J30" s="22"/>
      <c r="K30" s="22"/>
      <c r="L30" s="23"/>
      <c r="M30" s="25">
        <f t="shared" si="0"/>
        <v>0</v>
      </c>
      <c r="N30" s="26">
        <f t="shared" si="1"/>
        <v>0</v>
      </c>
      <c r="O30" s="27"/>
      <c r="P30" s="26">
        <f t="shared" si="2"/>
        <v>0</v>
      </c>
    </row>
    <row r="31" spans="1:16" ht="66.75" customHeight="1">
      <c r="A31" s="46"/>
      <c r="B31" s="29">
        <v>22</v>
      </c>
      <c r="C31" s="36" t="s">
        <v>95</v>
      </c>
      <c r="D31" s="36" t="s">
        <v>27</v>
      </c>
      <c r="E31" s="37" t="s">
        <v>96</v>
      </c>
      <c r="F31" s="29" t="s">
        <v>97</v>
      </c>
      <c r="G31" s="34" t="s">
        <v>24</v>
      </c>
      <c r="H31" s="35">
        <v>40</v>
      </c>
      <c r="I31" s="22"/>
      <c r="J31" s="22"/>
      <c r="K31" s="22"/>
      <c r="L31" s="23"/>
      <c r="M31" s="25">
        <f t="shared" si="0"/>
        <v>0</v>
      </c>
      <c r="N31" s="26">
        <f t="shared" si="1"/>
        <v>0</v>
      </c>
      <c r="O31" s="27"/>
      <c r="P31" s="26">
        <f t="shared" si="2"/>
        <v>0</v>
      </c>
    </row>
    <row r="32" spans="1:16" ht="66.75" customHeight="1">
      <c r="A32" s="46"/>
      <c r="B32" s="29">
        <v>23</v>
      </c>
      <c r="C32" s="36" t="s">
        <v>98</v>
      </c>
      <c r="D32" s="36" t="s">
        <v>92</v>
      </c>
      <c r="E32" s="37" t="s">
        <v>99</v>
      </c>
      <c r="F32" s="29" t="s">
        <v>100</v>
      </c>
      <c r="G32" s="34" t="s">
        <v>24</v>
      </c>
      <c r="H32" s="35">
        <v>250</v>
      </c>
      <c r="I32" s="22"/>
      <c r="J32" s="22"/>
      <c r="K32" s="22"/>
      <c r="L32" s="23"/>
      <c r="M32" s="25">
        <f t="shared" si="0"/>
        <v>0</v>
      </c>
      <c r="N32" s="26">
        <f t="shared" si="1"/>
        <v>0</v>
      </c>
      <c r="O32" s="27"/>
      <c r="P32" s="26">
        <f t="shared" si="2"/>
        <v>0</v>
      </c>
    </row>
    <row r="33" spans="1:16" ht="66.75" customHeight="1">
      <c r="A33" s="46"/>
      <c r="B33" s="29">
        <v>24</v>
      </c>
      <c r="C33" s="36" t="s">
        <v>101</v>
      </c>
      <c r="D33" s="36" t="s">
        <v>102</v>
      </c>
      <c r="E33" s="37" t="s">
        <v>103</v>
      </c>
      <c r="F33" s="29" t="s">
        <v>104</v>
      </c>
      <c r="G33" s="34" t="s">
        <v>24</v>
      </c>
      <c r="H33" s="35">
        <v>25</v>
      </c>
      <c r="I33" s="22"/>
      <c r="J33" s="22"/>
      <c r="K33" s="22"/>
      <c r="L33" s="23"/>
      <c r="M33" s="25">
        <f t="shared" si="0"/>
        <v>0</v>
      </c>
      <c r="N33" s="26">
        <f t="shared" si="1"/>
        <v>0</v>
      </c>
      <c r="O33" s="27"/>
      <c r="P33" s="26">
        <f t="shared" si="2"/>
        <v>0</v>
      </c>
    </row>
    <row r="34" spans="1:16" ht="66.75" customHeight="1">
      <c r="A34" s="46"/>
      <c r="B34" s="29">
        <v>25</v>
      </c>
      <c r="C34" s="36" t="s">
        <v>105</v>
      </c>
      <c r="D34" s="36" t="s">
        <v>106</v>
      </c>
      <c r="E34" s="38" t="s">
        <v>107</v>
      </c>
      <c r="F34" s="29" t="s">
        <v>108</v>
      </c>
      <c r="G34" s="34" t="s">
        <v>24</v>
      </c>
      <c r="H34" s="35">
        <v>25</v>
      </c>
      <c r="I34" s="22"/>
      <c r="J34" s="22"/>
      <c r="K34" s="22"/>
      <c r="L34" s="23"/>
      <c r="M34" s="25">
        <f t="shared" si="0"/>
        <v>0</v>
      </c>
      <c r="N34" s="26">
        <f t="shared" si="1"/>
        <v>0</v>
      </c>
      <c r="O34" s="27"/>
      <c r="P34" s="26">
        <f t="shared" si="2"/>
        <v>0</v>
      </c>
    </row>
    <row r="35" spans="1:16" ht="66.75" customHeight="1">
      <c r="A35" s="46"/>
      <c r="B35" s="29">
        <v>26</v>
      </c>
      <c r="C35" s="36" t="s">
        <v>109</v>
      </c>
      <c r="D35" s="39" t="s">
        <v>110</v>
      </c>
      <c r="E35" s="37" t="s">
        <v>111</v>
      </c>
      <c r="F35" s="29" t="s">
        <v>112</v>
      </c>
      <c r="G35" s="34" t="s">
        <v>24</v>
      </c>
      <c r="H35" s="35">
        <v>45</v>
      </c>
      <c r="I35" s="22"/>
      <c r="J35" s="22"/>
      <c r="K35" s="22"/>
      <c r="L35" s="23"/>
      <c r="M35" s="25">
        <f t="shared" si="0"/>
        <v>0</v>
      </c>
      <c r="N35" s="26">
        <f t="shared" si="1"/>
        <v>0</v>
      </c>
      <c r="O35" s="27"/>
      <c r="P35" s="26">
        <f t="shared" si="2"/>
        <v>0</v>
      </c>
    </row>
    <row r="36" spans="1:16" ht="66.75" customHeight="1">
      <c r="A36" s="46"/>
      <c r="B36" s="29">
        <v>27</v>
      </c>
      <c r="C36" s="36" t="s">
        <v>109</v>
      </c>
      <c r="D36" s="36" t="s">
        <v>88</v>
      </c>
      <c r="E36" s="37" t="s">
        <v>113</v>
      </c>
      <c r="F36" s="29" t="s">
        <v>90</v>
      </c>
      <c r="G36" s="34" t="s">
        <v>24</v>
      </c>
      <c r="H36" s="35">
        <v>110</v>
      </c>
      <c r="I36" s="22"/>
      <c r="J36" s="22"/>
      <c r="K36" s="22"/>
      <c r="L36" s="23"/>
      <c r="M36" s="25">
        <f t="shared" si="0"/>
        <v>0</v>
      </c>
      <c r="N36" s="26">
        <f t="shared" si="1"/>
        <v>0</v>
      </c>
      <c r="O36" s="27"/>
      <c r="P36" s="26">
        <f t="shared" si="2"/>
        <v>0</v>
      </c>
    </row>
    <row r="37" spans="1:16" ht="66.75" customHeight="1">
      <c r="A37" s="46"/>
      <c r="B37" s="29">
        <v>28</v>
      </c>
      <c r="C37" s="36" t="s">
        <v>114</v>
      </c>
      <c r="D37" s="36" t="s">
        <v>37</v>
      </c>
      <c r="E37" s="37" t="s">
        <v>42</v>
      </c>
      <c r="F37" s="29" t="s">
        <v>57</v>
      </c>
      <c r="G37" s="34" t="s">
        <v>24</v>
      </c>
      <c r="H37" s="35">
        <v>5</v>
      </c>
      <c r="I37" s="22"/>
      <c r="J37" s="22"/>
      <c r="K37" s="22"/>
      <c r="L37" s="23"/>
      <c r="M37" s="25">
        <f t="shared" si="0"/>
        <v>0</v>
      </c>
      <c r="N37" s="26">
        <f t="shared" si="1"/>
        <v>0</v>
      </c>
      <c r="O37" s="27"/>
      <c r="P37" s="26">
        <f t="shared" si="2"/>
        <v>0</v>
      </c>
    </row>
    <row r="38" spans="1:16" ht="66.75" customHeight="1">
      <c r="A38" s="46"/>
      <c r="B38" s="29">
        <v>29</v>
      </c>
      <c r="C38" s="36" t="s">
        <v>115</v>
      </c>
      <c r="D38" s="36" t="s">
        <v>116</v>
      </c>
      <c r="E38" s="38" t="s">
        <v>117</v>
      </c>
      <c r="F38" s="29" t="s">
        <v>118</v>
      </c>
      <c r="G38" s="34" t="s">
        <v>24</v>
      </c>
      <c r="H38" s="35">
        <v>450</v>
      </c>
      <c r="I38" s="22"/>
      <c r="J38" s="22"/>
      <c r="K38" s="22"/>
      <c r="L38" s="23"/>
      <c r="M38" s="25">
        <f t="shared" si="0"/>
        <v>0</v>
      </c>
      <c r="N38" s="26">
        <f t="shared" si="1"/>
        <v>0</v>
      </c>
      <c r="O38" s="27"/>
      <c r="P38" s="26">
        <f t="shared" si="2"/>
        <v>0</v>
      </c>
    </row>
    <row r="39" spans="1:16" ht="66.75" customHeight="1">
      <c r="A39" s="46"/>
      <c r="B39" s="29">
        <v>30</v>
      </c>
      <c r="C39" s="40" t="s">
        <v>119</v>
      </c>
      <c r="D39" s="40" t="s">
        <v>120</v>
      </c>
      <c r="E39" s="32" t="s">
        <v>121</v>
      </c>
      <c r="F39" s="32" t="s">
        <v>122</v>
      </c>
      <c r="G39" s="32" t="s">
        <v>24</v>
      </c>
      <c r="H39" s="41">
        <v>10</v>
      </c>
      <c r="I39" s="22"/>
      <c r="J39" s="22"/>
      <c r="K39" s="22"/>
      <c r="L39" s="23"/>
      <c r="M39" s="25">
        <f t="shared" si="0"/>
        <v>0</v>
      </c>
      <c r="N39" s="26">
        <f t="shared" si="1"/>
        <v>0</v>
      </c>
      <c r="O39" s="27"/>
      <c r="P39" s="26">
        <f t="shared" si="2"/>
        <v>0</v>
      </c>
    </row>
    <row r="40" spans="1:16" ht="66.75" customHeight="1">
      <c r="A40" s="46"/>
      <c r="B40" s="29">
        <v>31</v>
      </c>
      <c r="C40" s="36" t="s">
        <v>123</v>
      </c>
      <c r="D40" s="36" t="s">
        <v>124</v>
      </c>
      <c r="E40" s="37" t="s">
        <v>125</v>
      </c>
      <c r="F40" s="29" t="s">
        <v>126</v>
      </c>
      <c r="G40" s="34" t="s">
        <v>24</v>
      </c>
      <c r="H40" s="35">
        <v>5</v>
      </c>
      <c r="I40" s="22"/>
      <c r="J40" s="22"/>
      <c r="K40" s="22"/>
      <c r="L40" s="23"/>
      <c r="M40" s="25">
        <f t="shared" si="0"/>
        <v>0</v>
      </c>
      <c r="N40" s="26">
        <f t="shared" si="1"/>
        <v>0</v>
      </c>
      <c r="O40" s="27"/>
      <c r="P40" s="26">
        <f t="shared" si="2"/>
        <v>0</v>
      </c>
    </row>
    <row r="41" spans="1:16" ht="66.75" customHeight="1">
      <c r="A41" s="46"/>
      <c r="B41" s="29">
        <v>32</v>
      </c>
      <c r="C41" s="42" t="s">
        <v>123</v>
      </c>
      <c r="D41" s="42" t="s">
        <v>37</v>
      </c>
      <c r="E41" s="43" t="s">
        <v>26</v>
      </c>
      <c r="F41" s="43" t="s">
        <v>39</v>
      </c>
      <c r="G41" s="34" t="s">
        <v>24</v>
      </c>
      <c r="H41" s="35">
        <v>400</v>
      </c>
      <c r="I41" s="22"/>
      <c r="J41" s="22"/>
      <c r="K41" s="22"/>
      <c r="L41" s="23"/>
      <c r="M41" s="25">
        <f t="shared" si="0"/>
        <v>0</v>
      </c>
      <c r="N41" s="26">
        <f t="shared" si="1"/>
        <v>0</v>
      </c>
      <c r="O41" s="27"/>
      <c r="P41" s="26">
        <f t="shared" si="2"/>
        <v>0</v>
      </c>
    </row>
    <row r="42" spans="1:16" ht="66.75" customHeight="1">
      <c r="A42" s="46"/>
      <c r="B42" s="29">
        <v>33</v>
      </c>
      <c r="C42" s="36" t="s">
        <v>127</v>
      </c>
      <c r="D42" s="36" t="s">
        <v>27</v>
      </c>
      <c r="E42" s="37" t="s">
        <v>96</v>
      </c>
      <c r="F42" s="29" t="s">
        <v>63</v>
      </c>
      <c r="G42" s="34" t="s">
        <v>24</v>
      </c>
      <c r="H42" s="35">
        <v>25</v>
      </c>
      <c r="I42" s="22"/>
      <c r="J42" s="22"/>
      <c r="K42" s="22"/>
      <c r="L42" s="23"/>
      <c r="M42" s="25">
        <f t="shared" si="0"/>
        <v>0</v>
      </c>
      <c r="N42" s="26">
        <f t="shared" si="1"/>
        <v>0</v>
      </c>
      <c r="O42" s="27"/>
      <c r="P42" s="26">
        <f t="shared" si="2"/>
        <v>0</v>
      </c>
    </row>
    <row r="43" spans="1:16" ht="66.75" customHeight="1">
      <c r="A43" s="46"/>
      <c r="B43" s="29">
        <v>34</v>
      </c>
      <c r="C43" s="36" t="s">
        <v>128</v>
      </c>
      <c r="D43" s="36" t="s">
        <v>37</v>
      </c>
      <c r="E43" s="37" t="s">
        <v>129</v>
      </c>
      <c r="F43" s="29" t="s">
        <v>130</v>
      </c>
      <c r="G43" s="34" t="s">
        <v>24</v>
      </c>
      <c r="H43" s="35">
        <v>35</v>
      </c>
      <c r="I43" s="22"/>
      <c r="J43" s="22"/>
      <c r="K43" s="22"/>
      <c r="L43" s="23"/>
      <c r="M43" s="25">
        <f t="shared" si="0"/>
        <v>0</v>
      </c>
      <c r="N43" s="26">
        <f t="shared" si="1"/>
        <v>0</v>
      </c>
      <c r="O43" s="27"/>
      <c r="P43" s="26">
        <f t="shared" si="2"/>
        <v>0</v>
      </c>
    </row>
    <row r="44" spans="1:16" ht="66.75" customHeight="1">
      <c r="A44" s="46"/>
      <c r="B44" s="29">
        <v>35</v>
      </c>
      <c r="C44" s="36" t="s">
        <v>131</v>
      </c>
      <c r="D44" s="36" t="s">
        <v>27</v>
      </c>
      <c r="E44" s="37" t="s">
        <v>132</v>
      </c>
      <c r="F44" s="29" t="s">
        <v>133</v>
      </c>
      <c r="G44" s="34" t="s">
        <v>24</v>
      </c>
      <c r="H44" s="35">
        <v>5</v>
      </c>
      <c r="I44" s="22"/>
      <c r="J44" s="22"/>
      <c r="K44" s="22"/>
      <c r="L44" s="23"/>
      <c r="M44" s="25">
        <f t="shared" si="0"/>
        <v>0</v>
      </c>
      <c r="N44" s="26">
        <f t="shared" si="1"/>
        <v>0</v>
      </c>
      <c r="O44" s="27"/>
      <c r="P44" s="26">
        <f t="shared" si="2"/>
        <v>0</v>
      </c>
    </row>
    <row r="45" spans="1:16" ht="66.75" customHeight="1">
      <c r="A45" s="46"/>
      <c r="B45" s="29">
        <v>36</v>
      </c>
      <c r="C45" s="40" t="s">
        <v>134</v>
      </c>
      <c r="D45" s="40" t="s">
        <v>33</v>
      </c>
      <c r="E45" s="32" t="s">
        <v>135</v>
      </c>
      <c r="F45" s="32" t="s">
        <v>57</v>
      </c>
      <c r="G45" s="32" t="s">
        <v>24</v>
      </c>
      <c r="H45" s="41">
        <v>30</v>
      </c>
      <c r="I45" s="22"/>
      <c r="J45" s="22"/>
      <c r="K45" s="22"/>
      <c r="L45" s="23"/>
      <c r="M45" s="25">
        <f t="shared" si="0"/>
        <v>0</v>
      </c>
      <c r="N45" s="26">
        <f t="shared" si="1"/>
        <v>0</v>
      </c>
      <c r="O45" s="27"/>
      <c r="P45" s="26">
        <f t="shared" si="2"/>
        <v>0</v>
      </c>
    </row>
    <row r="46" spans="1:16" ht="66.75" customHeight="1">
      <c r="A46" s="46"/>
      <c r="B46" s="29">
        <v>37</v>
      </c>
      <c r="C46" s="36" t="s">
        <v>136</v>
      </c>
      <c r="D46" s="36" t="s">
        <v>137</v>
      </c>
      <c r="E46" s="38" t="s">
        <v>138</v>
      </c>
      <c r="F46" s="29" t="s">
        <v>139</v>
      </c>
      <c r="G46" s="34" t="s">
        <v>24</v>
      </c>
      <c r="H46" s="35">
        <v>400</v>
      </c>
      <c r="I46" s="22"/>
      <c r="J46" s="22"/>
      <c r="K46" s="22"/>
      <c r="L46" s="23"/>
      <c r="M46" s="25">
        <f t="shared" si="0"/>
        <v>0</v>
      </c>
      <c r="N46" s="26">
        <f t="shared" si="1"/>
        <v>0</v>
      </c>
      <c r="O46" s="27"/>
      <c r="P46" s="26">
        <f t="shared" si="2"/>
        <v>0</v>
      </c>
    </row>
    <row r="47" spans="1:16" ht="66.75" customHeight="1">
      <c r="A47" s="46"/>
      <c r="B47" s="29">
        <v>38</v>
      </c>
      <c r="C47" s="36" t="s">
        <v>140</v>
      </c>
      <c r="D47" s="36" t="s">
        <v>102</v>
      </c>
      <c r="E47" s="37" t="s">
        <v>141</v>
      </c>
      <c r="F47" s="29" t="s">
        <v>142</v>
      </c>
      <c r="G47" s="34" t="s">
        <v>24</v>
      </c>
      <c r="H47" s="35">
        <v>170</v>
      </c>
      <c r="I47" s="22"/>
      <c r="J47" s="22"/>
      <c r="K47" s="22"/>
      <c r="L47" s="23"/>
      <c r="M47" s="25">
        <f t="shared" si="0"/>
        <v>0</v>
      </c>
      <c r="N47" s="26">
        <f t="shared" si="1"/>
        <v>0</v>
      </c>
      <c r="O47" s="27"/>
      <c r="P47" s="26">
        <f t="shared" si="2"/>
        <v>0</v>
      </c>
    </row>
    <row r="48" spans="1:16" ht="66.75" customHeight="1">
      <c r="A48" s="46"/>
      <c r="B48" s="29">
        <v>39</v>
      </c>
      <c r="C48" s="36" t="s">
        <v>143</v>
      </c>
      <c r="D48" s="36" t="s">
        <v>144</v>
      </c>
      <c r="E48" s="37" t="s">
        <v>145</v>
      </c>
      <c r="F48" s="29" t="s">
        <v>146</v>
      </c>
      <c r="G48" s="34" t="s">
        <v>24</v>
      </c>
      <c r="H48" s="35">
        <v>15</v>
      </c>
      <c r="I48" s="22"/>
      <c r="J48" s="22"/>
      <c r="K48" s="22"/>
      <c r="L48" s="23"/>
      <c r="M48" s="25">
        <f t="shared" si="0"/>
        <v>0</v>
      </c>
      <c r="N48" s="26">
        <f t="shared" si="1"/>
        <v>0</v>
      </c>
      <c r="O48" s="27"/>
      <c r="P48" s="26">
        <f t="shared" si="2"/>
        <v>0</v>
      </c>
    </row>
    <row r="49" spans="1:16" ht="66.75" customHeight="1">
      <c r="A49" s="46"/>
      <c r="B49" s="29">
        <v>40</v>
      </c>
      <c r="C49" s="40" t="s">
        <v>147</v>
      </c>
      <c r="D49" s="31" t="s">
        <v>148</v>
      </c>
      <c r="E49" s="44" t="s">
        <v>149</v>
      </c>
      <c r="F49" s="44" t="s">
        <v>150</v>
      </c>
      <c r="G49" s="32" t="s">
        <v>24</v>
      </c>
      <c r="H49" s="41">
        <v>3</v>
      </c>
      <c r="I49" s="22"/>
      <c r="J49" s="22"/>
      <c r="K49" s="22"/>
      <c r="L49" s="23"/>
      <c r="M49" s="25">
        <f t="shared" si="0"/>
        <v>0</v>
      </c>
      <c r="N49" s="26">
        <f t="shared" si="1"/>
        <v>0</v>
      </c>
      <c r="O49" s="27"/>
      <c r="P49" s="26">
        <f t="shared" si="2"/>
        <v>0</v>
      </c>
    </row>
    <row r="50" spans="1:16" ht="66.75" customHeight="1">
      <c r="A50" s="46"/>
      <c r="B50" s="29">
        <v>41</v>
      </c>
      <c r="C50" s="36" t="s">
        <v>151</v>
      </c>
      <c r="D50" s="36" t="s">
        <v>152</v>
      </c>
      <c r="E50" s="37" t="s">
        <v>153</v>
      </c>
      <c r="F50" s="29" t="s">
        <v>154</v>
      </c>
      <c r="G50" s="34" t="s">
        <v>24</v>
      </c>
      <c r="H50" s="35">
        <v>6</v>
      </c>
      <c r="I50" s="22"/>
      <c r="J50" s="22"/>
      <c r="K50" s="22"/>
      <c r="L50" s="23"/>
      <c r="M50" s="25">
        <f t="shared" si="0"/>
        <v>0</v>
      </c>
      <c r="N50" s="26">
        <f t="shared" si="1"/>
        <v>0</v>
      </c>
      <c r="O50" s="27"/>
      <c r="P50" s="26">
        <f t="shared" si="2"/>
        <v>0</v>
      </c>
    </row>
    <row r="51" spans="1:16" ht="66.75" customHeight="1">
      <c r="A51" s="46"/>
      <c r="B51" s="29">
        <v>42</v>
      </c>
      <c r="C51" s="36" t="s">
        <v>155</v>
      </c>
      <c r="D51" s="36" t="s">
        <v>33</v>
      </c>
      <c r="E51" s="37" t="s">
        <v>156</v>
      </c>
      <c r="F51" s="29" t="s">
        <v>46</v>
      </c>
      <c r="G51" s="34" t="s">
        <v>24</v>
      </c>
      <c r="H51" s="35">
        <v>15</v>
      </c>
      <c r="I51" s="22"/>
      <c r="J51" s="22"/>
      <c r="K51" s="22"/>
      <c r="L51" s="23"/>
      <c r="M51" s="25">
        <f t="shared" si="0"/>
        <v>0</v>
      </c>
      <c r="N51" s="26">
        <f t="shared" si="1"/>
        <v>0</v>
      </c>
      <c r="O51" s="27"/>
      <c r="P51" s="26">
        <f t="shared" si="2"/>
        <v>0</v>
      </c>
    </row>
    <row r="52" spans="1:16" ht="66.75" customHeight="1">
      <c r="A52" s="46"/>
      <c r="B52" s="29">
        <v>43</v>
      </c>
      <c r="C52" s="36" t="s">
        <v>155</v>
      </c>
      <c r="D52" s="36" t="s">
        <v>33</v>
      </c>
      <c r="E52" s="37" t="s">
        <v>157</v>
      </c>
      <c r="F52" s="29" t="s">
        <v>46</v>
      </c>
      <c r="G52" s="34" t="s">
        <v>24</v>
      </c>
      <c r="H52" s="35">
        <v>4</v>
      </c>
      <c r="I52" s="22"/>
      <c r="J52" s="22"/>
      <c r="K52" s="22"/>
      <c r="L52" s="23"/>
      <c r="M52" s="25">
        <f t="shared" si="0"/>
        <v>0</v>
      </c>
      <c r="N52" s="26">
        <f t="shared" si="1"/>
        <v>0</v>
      </c>
      <c r="O52" s="27"/>
      <c r="P52" s="26">
        <f t="shared" si="2"/>
        <v>0</v>
      </c>
    </row>
    <row r="53" spans="1:16" ht="66.75" customHeight="1">
      <c r="A53" s="47"/>
      <c r="B53" s="29">
        <v>44</v>
      </c>
      <c r="C53" s="36" t="s">
        <v>158</v>
      </c>
      <c r="D53" s="36" t="s">
        <v>27</v>
      </c>
      <c r="E53" s="37" t="s">
        <v>159</v>
      </c>
      <c r="F53" s="29" t="s">
        <v>160</v>
      </c>
      <c r="G53" s="34" t="s">
        <v>24</v>
      </c>
      <c r="H53" s="35">
        <v>10</v>
      </c>
      <c r="I53" s="22"/>
      <c r="J53" s="22"/>
      <c r="K53" s="22"/>
      <c r="L53" s="23"/>
      <c r="M53" s="25">
        <f t="shared" si="0"/>
        <v>0</v>
      </c>
      <c r="N53" s="26">
        <f t="shared" si="1"/>
        <v>0</v>
      </c>
      <c r="O53" s="27"/>
      <c r="P53" s="26">
        <f t="shared" si="2"/>
        <v>0</v>
      </c>
    </row>
    <row r="54" spans="1:16" ht="15" customHeight="1">
      <c r="A54" s="63" t="s">
        <v>162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/>
    </row>
    <row r="55" spans="1:16" ht="15">
      <c r="A55" s="60" t="s">
        <v>12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/>
      <c r="P55" s="24">
        <f>SUM(P10:P53)</f>
        <v>0</v>
      </c>
    </row>
  </sheetData>
  <sheetProtection/>
  <mergeCells count="22">
    <mergeCell ref="K8:K9"/>
    <mergeCell ref="D3:I3"/>
    <mergeCell ref="G8:G9"/>
    <mergeCell ref="D8:D9"/>
    <mergeCell ref="E8:E9"/>
    <mergeCell ref="O8:O9"/>
    <mergeCell ref="L8:L9"/>
    <mergeCell ref="A55:O55"/>
    <mergeCell ref="A8:A9"/>
    <mergeCell ref="B8:B9"/>
    <mergeCell ref="C8:C9"/>
    <mergeCell ref="A54:P54"/>
    <mergeCell ref="A10:A53"/>
    <mergeCell ref="A2:C2"/>
    <mergeCell ref="N2:P2"/>
    <mergeCell ref="A3:C3"/>
    <mergeCell ref="A6:G6"/>
    <mergeCell ref="A4:P4"/>
    <mergeCell ref="J8:J9"/>
    <mergeCell ref="H8:H9"/>
    <mergeCell ref="I8:I9"/>
  </mergeCells>
  <printOptions/>
  <pageMargins left="0.25" right="0.25" top="0.75" bottom="0.75" header="0.3" footer="0.3"/>
  <pageSetup fitToHeight="0" fitToWidth="1" horizontalDpi="300" verticalDpi="300" orientation="landscape" paperSize="9" scale="54" r:id="rId1"/>
  <headerFooter alignWithMargins="0">
    <oddFooter>&amp;R……………………………………………………
               podpis i pieczęć Wykonawcy
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Ewa Grodzicka</cp:lastModifiedBy>
  <cp:lastPrinted>2016-11-02T10:51:23Z</cp:lastPrinted>
  <dcterms:created xsi:type="dcterms:W3CDTF">2013-06-27T21:14:14Z</dcterms:created>
  <dcterms:modified xsi:type="dcterms:W3CDTF">2016-11-03T11:40:04Z</dcterms:modified>
  <cp:category/>
  <cp:version/>
  <cp:contentType/>
  <cp:contentStatus/>
</cp:coreProperties>
</file>